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ORHC Order" sheetId="1" r:id="rId1"/>
  </sheets>
  <definedNames>
    <definedName name="_xlnm.Print_Area" localSheetId="0">'ORHC Order'!$A$1:$I$48</definedName>
    <definedName name="PRINT_AREA_0" localSheetId="0">'ORHC Order'!$A$1:$I$48</definedName>
  </definedNames>
  <calcPr calcId="145621"/>
  <extLst/>
</workbook>
</file>

<file path=xl/sharedStrings.xml><?xml version="1.0" encoding="utf-8"?>
<sst xmlns="http://schemas.openxmlformats.org/spreadsheetml/2006/main" count="116" uniqueCount="60">
  <si>
    <t>ORHC Order Form</t>
  </si>
  <si>
    <t>Players Name:</t>
  </si>
  <si>
    <t>Team:</t>
  </si>
  <si>
    <t>Initials:</t>
  </si>
  <si>
    <t>Paid Y/N:</t>
  </si>
  <si>
    <t>Squad Number:</t>
  </si>
  <si>
    <t>Email Address:</t>
  </si>
  <si>
    <t>There will be a small delivery charge added to the order to cover the overall cost of shipping to ORHC</t>
  </si>
  <si>
    <t>Garment Name</t>
  </si>
  <si>
    <t>Price</t>
  </si>
  <si>
    <t>Size</t>
  </si>
  <si>
    <t>Quantity</t>
  </si>
  <si>
    <t>Total</t>
  </si>
  <si>
    <t>Fit</t>
  </si>
  <si>
    <t>Discounted Prices + Names</t>
  </si>
  <si>
    <t>Inc VAT</t>
  </si>
  <si>
    <t>AKUMA Bespoke Sublimated Hockey Shirt</t>
  </si>
  <si>
    <t>Adult</t>
  </si>
  <si>
    <t>1 x HOME Shirt inc Badge, number, sponsors logo and surname on back</t>
  </si>
  <si>
    <t>AKUMA Bespoke Sublimated Hockey Shirt - Ladies Fit</t>
  </si>
  <si>
    <t>Ladies</t>
  </si>
  <si>
    <t>Kids</t>
  </si>
  <si>
    <t>1 x AWAY Shirt inc Badge, number, sponsors logo and surname on back</t>
  </si>
  <si>
    <t>AKUMA Bespoke Sublimated Hockey Smock</t>
  </si>
  <si>
    <t>AKUMA Hockey Shorts - Adults</t>
  </si>
  <si>
    <t>1 x Shorts inc 1 x crest embroidered &amp; initials</t>
  </si>
  <si>
    <t>Adults</t>
  </si>
  <si>
    <t>AKUMA Stock Hockey Skort</t>
  </si>
  <si>
    <t>AKUMA Hockey Socks</t>
  </si>
  <si>
    <t>AKUMA Hockey Socks - Kids</t>
  </si>
  <si>
    <t>1 x stock Skorts inc 1 x crest embroidered &amp; initials</t>
  </si>
  <si>
    <t>FUJIN Training Bottoms - Adult</t>
  </si>
  <si>
    <t>FUJIN Training Bottoms -Kids</t>
  </si>
  <si>
    <t>2 x Socks - bespoke as per designs - Navy with red tops, BOEHC 1861 in white letters</t>
  </si>
  <si>
    <t>KIRIN Tech T Shirt – Adult</t>
  </si>
  <si>
    <t>KIRIN Tech T Shirt – Youth</t>
  </si>
  <si>
    <t>Bundle Price</t>
  </si>
  <si>
    <t>KIRIN Technical Vest - Adult</t>
  </si>
  <si>
    <t>KIRIN Tech Polo - Adults</t>
  </si>
  <si>
    <t>KIRIN Tech Polo - Youth</t>
  </si>
  <si>
    <t>FUJIN Elite Base Layer - Top - Adult</t>
  </si>
  <si>
    <t>FUJIN Elite Base Layer - Top -Kids</t>
  </si>
  <si>
    <t>FUJIN Base Layer - Bottoms - Adult</t>
  </si>
  <si>
    <t>FUJIN Base Layer - Shorts - Adult</t>
  </si>
  <si>
    <t>FUJIN Base Layer - Shorts - Kids</t>
  </si>
  <si>
    <t>KIRIN HOODIE - Adults</t>
  </si>
  <si>
    <t>Initials Printed on Hoodie</t>
  </si>
  <si>
    <t>Squad Number Printed on Hoodie</t>
  </si>
  <si>
    <t>FUJIN Midlayer - Adults</t>
  </si>
  <si>
    <t>KIRIN HOODIE - Youth</t>
  </si>
  <si>
    <t>AKUMA Softcore Jacket</t>
  </si>
  <si>
    <t>Men's/Ladies</t>
  </si>
  <si>
    <t>Initials Embroidered on Softcore Jacket</t>
  </si>
  <si>
    <t>Squad Number Embroidered on Softcore Jacket</t>
  </si>
  <si>
    <t>AKUMA Softcore Gillet</t>
  </si>
  <si>
    <t>Bundle - Shirt/Shorts/Socks</t>
  </si>
  <si>
    <t>Shipping</t>
  </si>
  <si>
    <t>Total + Vat</t>
  </si>
  <si>
    <t>All adult prices are Ex VAT</t>
  </si>
  <si>
    <t>When complete, check it's correct, and email to our AKUMA Account Director, Tom Pickersgill, at the following email address: tomp@akumasports.com. Please also CC me (matt.denchfield@gmail.com), as at some point Tom will collate all orders and ask me to check.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</si>
</sst>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\£#,##0.00;[RED]&quot;-£&quot;#,##0.00"/>
    <numFmt numFmtId="167" formatCode="0"/>
    <numFmt numFmtId="168" formatCode="_-\£* #,##0.00_-;&quot;-£&quot;* #,##0.00_-;_-\£* \-??_-;_-@_-"/>
  </numFmts>
  <fonts count="22">
    <font>
      <sz val="11"/>
      <color rgb="FF000000"/>
      <name val="Calibri"/>
      <family val="2"/>
    </font>
    <font>
      <sz val="10"/>
      <name val="Arial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u val="single"/>
      <sz val="12"/>
      <color rgb="FFFF0000"/>
      <name val="Calibri"/>
      <family val="2"/>
    </font>
    <font>
      <b/>
      <u val="single"/>
      <sz val="20"/>
      <color rgb="FFFF000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5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168" fontId="0" fillId="0" borderId="0" applyBorder="0" applyProtection="0">
      <alignment/>
    </xf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  <xf numFmtId="164" fontId="0" fillId="0" borderId="0" applyBorder="0" applyProtection="0">
      <alignment/>
    </xf>
    <xf numFmtId="164" fontId="5" fillId="2" borderId="1" applyProtection="0">
      <alignment/>
    </xf>
    <xf numFmtId="164" fontId="6" fillId="0" borderId="0" applyBorder="0" applyProtection="0">
      <alignment/>
    </xf>
    <xf numFmtId="164" fontId="0" fillId="0" borderId="0" applyBorder="0" applyProtection="0">
      <alignment/>
    </xf>
    <xf numFmtId="164" fontId="7" fillId="3" borderId="0" applyBorder="0" applyProtection="0">
      <alignment/>
    </xf>
    <xf numFmtId="164" fontId="8" fillId="2" borderId="0" applyBorder="0" applyProtection="0">
      <alignment/>
    </xf>
    <xf numFmtId="164" fontId="9" fillId="4" borderId="0" applyBorder="0" applyProtection="0">
      <alignment/>
    </xf>
    <xf numFmtId="164" fontId="9" fillId="0" borderId="0" applyBorder="0" applyProtection="0">
      <alignment/>
    </xf>
    <xf numFmtId="164" fontId="10" fillId="5" borderId="0" applyBorder="0" applyProtection="0">
      <alignment/>
    </xf>
    <xf numFmtId="164" fontId="11" fillId="0" borderId="0" applyBorder="0" applyProtection="0">
      <alignment/>
    </xf>
    <xf numFmtId="164" fontId="12" fillId="6" borderId="0" applyBorder="0" applyProtection="0">
      <alignment/>
    </xf>
    <xf numFmtId="164" fontId="12" fillId="7" borderId="0" applyBorder="0" applyProtection="0">
      <alignment/>
    </xf>
    <xf numFmtId="164" fontId="11" fillId="8" borderId="0" applyBorder="0" applyProtection="0">
      <alignment/>
    </xf>
  </cellStyleXfs>
  <cellXfs count="7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3" fillId="0" borderId="2" xfId="0" applyFont="1" applyBorder="1" applyAlignment="1" applyProtection="1">
      <alignment/>
      <protection hidden="1"/>
    </xf>
    <xf numFmtId="164" fontId="14" fillId="0" borderId="3" xfId="0" applyFont="1" applyBorder="1" applyAlignment="1" applyProtection="1">
      <alignment/>
      <protection hidden="1"/>
    </xf>
    <xf numFmtId="164" fontId="14" fillId="0" borderId="3" xfId="0" applyFont="1" applyBorder="1" applyAlignment="1" applyProtection="1">
      <alignment horizontal="center"/>
      <protection hidden="1"/>
    </xf>
    <xf numFmtId="164" fontId="14" fillId="0" borderId="4" xfId="0" applyFont="1" applyBorder="1" applyAlignment="1" applyProtection="1">
      <alignment horizontal="center"/>
      <protection hidden="1"/>
    </xf>
    <xf numFmtId="164" fontId="0" fillId="0" borderId="5" xfId="0" applyFont="1" applyBorder="1" applyAlignment="1" applyProtection="1">
      <alignment/>
      <protection hidden="1"/>
    </xf>
    <xf numFmtId="164" fontId="0" fillId="0" borderId="6" xfId="0" applyBorder="1" applyAlignment="1" applyProtection="1">
      <alignment/>
      <protection hidden="1"/>
    </xf>
    <xf numFmtId="164" fontId="15" fillId="9" borderId="6" xfId="0" applyFont="1" applyBorder="1" applyAlignment="1" applyProtection="1">
      <alignment horizontal="center"/>
      <protection hidden="1"/>
    </xf>
    <xf numFmtId="164" fontId="16" fillId="0" borderId="0" xfId="0" applyFont="1" applyBorder="1" applyAlignment="1" applyProtection="1">
      <alignment/>
      <protection hidden="1"/>
    </xf>
    <xf numFmtId="164" fontId="16" fillId="9" borderId="6" xfId="0" applyFont="1" applyBorder="1" applyAlignment="1" applyProtection="1">
      <alignment horizontal="center"/>
      <protection hidden="1"/>
    </xf>
    <xf numFmtId="164" fontId="16" fillId="0" borderId="6" xfId="0" applyFont="1" applyBorder="1" applyAlignment="1" applyProtection="1">
      <alignment horizontal="center"/>
      <protection hidden="1"/>
    </xf>
    <xf numFmtId="164" fontId="17" fillId="0" borderId="7" xfId="0" applyFont="1" applyBorder="1" applyAlignment="1" applyProtection="1">
      <alignment horizontal="center" wrapText="1"/>
      <protection hidden="1"/>
    </xf>
    <xf numFmtId="164" fontId="0" fillId="0" borderId="0" xfId="0" applyBorder="1" applyAlignment="1" applyProtection="1">
      <alignment/>
      <protection hidden="1"/>
    </xf>
    <xf numFmtId="164" fontId="14" fillId="0" borderId="0" xfId="0" applyFont="1" applyBorder="1" applyAlignment="1" applyProtection="1">
      <alignment horizontal="center"/>
      <protection hidden="1"/>
    </xf>
    <xf numFmtId="164" fontId="14" fillId="0" borderId="0" xfId="0" applyFont="1" applyBorder="1" applyAlignment="1" applyProtection="1">
      <alignment/>
      <protection hidden="1"/>
    </xf>
    <xf numFmtId="164" fontId="0" fillId="0" borderId="8" xfId="0" applyBorder="1" applyAlignment="1" applyProtection="1">
      <alignment/>
      <protection hidden="1"/>
    </xf>
    <xf numFmtId="164" fontId="14" fillId="0" borderId="8" xfId="0" applyFont="1" applyBorder="1" applyAlignment="1" applyProtection="1">
      <alignment horizontal="center"/>
      <protection hidden="1"/>
    </xf>
    <xf numFmtId="164" fontId="14" fillId="0" borderId="8" xfId="0" applyFont="1" applyBorder="1" applyAlignment="1" applyProtection="1">
      <alignment/>
      <protection hidden="1"/>
    </xf>
    <xf numFmtId="164" fontId="18" fillId="0" borderId="9" xfId="0" applyFont="1" applyBorder="1" applyAlignment="1" applyProtection="1">
      <alignment horizontal="center"/>
      <protection hidden="1"/>
    </xf>
    <xf numFmtId="165" fontId="18" fillId="0" borderId="10" xfId="0" applyFont="1" applyBorder="1" applyAlignment="1" applyProtection="1">
      <alignment horizontal="center"/>
      <protection hidden="1"/>
    </xf>
    <xf numFmtId="165" fontId="18" fillId="0" borderId="11" xfId="0" applyFont="1" applyBorder="1" applyAlignment="1" applyProtection="1">
      <alignment horizontal="center"/>
      <protection hidden="1"/>
    </xf>
    <xf numFmtId="165" fontId="18" fillId="0" borderId="12" xfId="0" applyFont="1" applyBorder="1" applyAlignment="1" applyProtection="1">
      <alignment horizontal="center"/>
      <protection hidden="1"/>
    </xf>
    <xf numFmtId="164" fontId="18" fillId="0" borderId="13" xfId="0" applyFont="1" applyBorder="1" applyAlignment="1" applyProtection="1">
      <alignment horizontal="center"/>
      <protection hidden="1"/>
    </xf>
    <xf numFmtId="164" fontId="19" fillId="0" borderId="14" xfId="0" applyFont="1" applyBorder="1" applyAlignment="1" applyProtection="1">
      <alignment/>
      <protection hidden="1"/>
    </xf>
    <xf numFmtId="164" fontId="19" fillId="0" borderId="15" xfId="0" applyFont="1" applyBorder="1" applyAlignment="1" applyProtection="1">
      <alignment/>
      <protection hidden="1"/>
    </xf>
    <xf numFmtId="164" fontId="19" fillId="0" borderId="16" xfId="0" applyFont="1" applyBorder="1" applyAlignment="1" applyProtection="1">
      <alignment/>
      <protection hidden="1"/>
    </xf>
    <xf numFmtId="164" fontId="0" fillId="0" borderId="6" xfId="0" applyFont="1" applyBorder="1" applyAlignment="1" applyProtection="1">
      <alignment/>
      <protection hidden="1"/>
    </xf>
    <xf numFmtId="166" fontId="0" fillId="0" borderId="6" xfId="0" applyBorder="1" applyAlignment="1" applyProtection="1">
      <alignment/>
      <protection hidden="1"/>
    </xf>
    <xf numFmtId="166" fontId="0" fillId="0" borderId="6" xfId="0" applyBorder="1" applyAlignment="1" applyProtection="1">
      <alignment horizontal="center"/>
      <protection hidden="1"/>
    </xf>
    <xf numFmtId="166" fontId="0" fillId="0" borderId="17" xfId="0" applyBorder="1" applyAlignment="1" applyProtection="1">
      <alignment horizontal="center"/>
      <protection hidden="1"/>
    </xf>
    <xf numFmtId="164" fontId="0" fillId="9" borderId="18" xfId="0" applyBorder="1" applyAlignment="1" applyProtection="1">
      <alignment horizontal="center"/>
      <protection hidden="1"/>
    </xf>
    <xf numFmtId="167" fontId="0" fillId="9" borderId="18" xfId="0" applyBorder="1" applyAlignment="1" applyProtection="1">
      <alignment horizontal="center"/>
      <protection hidden="1"/>
    </xf>
    <xf numFmtId="166" fontId="0" fillId="0" borderId="18" xfId="0" applyBorder="1" applyAlignment="1" applyProtection="1">
      <alignment horizontal="center"/>
      <protection hidden="1"/>
    </xf>
    <xf numFmtId="164" fontId="0" fillId="0" borderId="19" xfId="0" applyFont="1" applyBorder="1" applyAlignment="1" applyProtection="1">
      <alignment horizontal="center"/>
      <protection hidden="1"/>
    </xf>
    <xf numFmtId="164" fontId="19" fillId="0" borderId="5" xfId="0" applyFont="1" applyBorder="1" applyAlignment="1" applyProtection="1">
      <alignment vertical="center"/>
      <protection hidden="1"/>
    </xf>
    <xf numFmtId="168" fontId="19" fillId="0" borderId="6" xfId="16" applyFont="1" applyBorder="1" applyAlignment="1" applyProtection="1">
      <alignment/>
      <protection hidden="1"/>
    </xf>
    <xf numFmtId="168" fontId="19" fillId="0" borderId="20" xfId="0" applyFont="1" applyBorder="1" applyAlignment="1" applyProtection="1">
      <alignment/>
      <protection hidden="1"/>
    </xf>
    <xf numFmtId="164" fontId="0" fillId="9" borderId="21" xfId="0" applyBorder="1" applyAlignment="1" applyProtection="1">
      <alignment horizontal="center"/>
      <protection hidden="1"/>
    </xf>
    <xf numFmtId="167" fontId="0" fillId="9" borderId="21" xfId="0" applyBorder="1" applyAlignment="1" applyProtection="1">
      <alignment horizontal="center"/>
      <protection hidden="1"/>
    </xf>
    <xf numFmtId="164" fontId="0" fillId="0" borderId="20" xfId="0" applyFont="1" applyBorder="1" applyAlignment="1" applyProtection="1">
      <alignment horizontal="center"/>
      <protection hidden="1"/>
    </xf>
    <xf numFmtId="164" fontId="19" fillId="0" borderId="5" xfId="0" applyFont="1" applyBorder="1" applyAlignment="1" applyProtection="1">
      <alignment/>
      <protection hidden="1"/>
    </xf>
    <xf numFmtId="168" fontId="19" fillId="0" borderId="6" xfId="0" applyFont="1" applyBorder="1" applyAlignment="1" applyProtection="1">
      <alignment/>
      <protection hidden="1"/>
    </xf>
    <xf numFmtId="164" fontId="19" fillId="0" borderId="22" xfId="0" applyFont="1" applyBorder="1" applyAlignment="1" applyProtection="1">
      <alignment/>
      <protection hidden="1"/>
    </xf>
    <xf numFmtId="168" fontId="20" fillId="0" borderId="23" xfId="16" applyFont="1" applyBorder="1" applyAlignment="1" applyProtection="1">
      <alignment/>
      <protection hidden="1"/>
    </xf>
    <xf numFmtId="168" fontId="20" fillId="0" borderId="24" xfId="16" applyFont="1" applyBorder="1" applyAlignment="1" applyProtection="1">
      <alignment/>
      <protection hidden="1"/>
    </xf>
    <xf numFmtId="166" fontId="0" fillId="0" borderId="25" xfId="0" applyBorder="1" applyAlignment="1" applyProtection="1">
      <alignment horizontal="center"/>
      <protection hidden="1"/>
    </xf>
    <xf numFmtId="164" fontId="0" fillId="0" borderId="25" xfId="0" applyBorder="1" applyAlignment="1" applyProtection="1">
      <alignment horizontal="center"/>
      <protection hidden="1"/>
    </xf>
    <xf numFmtId="164" fontId="0" fillId="9" borderId="6" xfId="0" applyBorder="1" applyAlignment="1" applyProtection="1">
      <alignment horizontal="center"/>
      <protection hidden="1"/>
    </xf>
    <xf numFmtId="167" fontId="0" fillId="9" borderId="6" xfId="0" applyBorder="1" applyAlignment="1" applyProtection="1">
      <alignment horizontal="center"/>
      <protection hidden="1"/>
    </xf>
    <xf numFmtId="164" fontId="0" fillId="0" borderId="14" xfId="0" applyBorder="1" applyAlignment="1" applyProtection="1">
      <alignment/>
      <protection hidden="1"/>
    </xf>
    <xf numFmtId="164" fontId="0" fillId="0" borderId="26" xfId="0" applyBorder="1" applyAlignment="1" applyProtection="1">
      <alignment/>
      <protection hidden="1"/>
    </xf>
    <xf numFmtId="166" fontId="0" fillId="0" borderId="15" xfId="0" applyBorder="1" applyAlignment="1" applyProtection="1">
      <alignment horizontal="center"/>
      <protection hidden="1"/>
    </xf>
    <xf numFmtId="166" fontId="0" fillId="0" borderId="26" xfId="0" applyBorder="1" applyAlignment="1" applyProtection="1">
      <alignment horizontal="center"/>
      <protection hidden="1"/>
    </xf>
    <xf numFmtId="166" fontId="0" fillId="0" borderId="27" xfId="0" applyBorder="1" applyAlignment="1" applyProtection="1">
      <alignment horizontal="center"/>
      <protection hidden="1"/>
    </xf>
    <xf numFmtId="166" fontId="0" fillId="0" borderId="16" xfId="0" applyBorder="1" applyAlignment="1" applyProtection="1">
      <alignment horizontal="center"/>
      <protection hidden="1"/>
    </xf>
    <xf numFmtId="166" fontId="0" fillId="0" borderId="28" xfId="0" applyFont="1" applyBorder="1" applyAlignment="1" applyProtection="1">
      <alignment horizontal="center"/>
      <protection hidden="1"/>
    </xf>
    <xf numFmtId="166" fontId="18" fillId="0" borderId="4" xfId="0" applyFont="1" applyBorder="1" applyAlignment="1" applyProtection="1">
      <alignment horizontal="center"/>
      <protection hidden="1"/>
    </xf>
    <xf numFmtId="164" fontId="0" fillId="0" borderId="29" xfId="0" applyBorder="1" applyAlignment="1" applyProtection="1">
      <alignment horizontal="center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30" xfId="0" applyBorder="1" applyAlignment="1" applyProtection="1">
      <alignment/>
      <protection hidden="1"/>
    </xf>
    <xf numFmtId="166" fontId="0" fillId="0" borderId="23" xfId="0" applyBorder="1" applyAlignment="1" applyProtection="1">
      <alignment horizontal="center"/>
      <protection hidden="1"/>
    </xf>
    <xf numFmtId="166" fontId="0" fillId="0" borderId="30" xfId="0" applyBorder="1" applyAlignment="1" applyProtection="1">
      <alignment horizontal="center"/>
      <protection hidden="1"/>
    </xf>
    <xf numFmtId="166" fontId="0" fillId="0" borderId="31" xfId="0" applyBorder="1" applyAlignment="1" applyProtection="1">
      <alignment horizontal="center"/>
      <protection hidden="1"/>
    </xf>
    <xf numFmtId="166" fontId="0" fillId="0" borderId="32" xfId="0" applyBorder="1" applyAlignment="1" applyProtection="1">
      <alignment horizontal="center"/>
      <protection hidden="1"/>
    </xf>
    <xf numFmtId="166" fontId="21" fillId="0" borderId="28" xfId="0" applyFont="1" applyBorder="1" applyAlignment="1" applyProtection="1">
      <alignment horizontal="center"/>
      <protection hidden="1"/>
    </xf>
    <xf numFmtId="166" fontId="21" fillId="0" borderId="4" xfId="0" applyFont="1" applyBorder="1" applyAlignment="1" applyProtection="1">
      <alignment horizontal="center"/>
      <protection hidden="1"/>
    </xf>
    <xf numFmtId="164" fontId="0" fillId="0" borderId="33" xfId="0" applyBorder="1" applyAlignment="1" applyProtection="1">
      <alignment horizontal="center"/>
      <protection hidden="1"/>
    </xf>
    <xf numFmtId="164" fontId="17" fillId="0" borderId="34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 vertical="top" wrapText="1"/>
      <protection hidden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Status" xfId="40"/>
    <cellStyle name="Good" xfId="41"/>
    <cellStyle name="Neutral" xfId="42"/>
    <cellStyle name="Bad" xfId="43"/>
    <cellStyle name="Warning" xfId="44"/>
    <cellStyle name="Error" xfId="45"/>
    <cellStyle name="Accent" xfId="46"/>
    <cellStyle name="Accent 1" xfId="47"/>
    <cellStyle name="Accent 2" xfId="48"/>
    <cellStyle name="Accent 3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123825</xdr:rowOff>
    </xdr:from>
    <xdr:to>
      <xdr:col>8</xdr:col>
      <xdr:colOff>638175</xdr:colOff>
      <xdr:row>8</xdr:row>
      <xdr:rowOff>47625</xdr:rowOff>
    </xdr:to>
    <xdr:pic>
      <xdr:nvPicPr>
        <xdr:cNvPr id="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23825"/>
          <a:ext cx="1762125" cy="1447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A1">
      <selection activeCell="D2" sqref="D2"/>
    </sheetView>
  </sheetViews>
  <sheetFormatPr defaultColWidth="9.140625" defaultRowHeight="15"/>
  <cols>
    <col min="1" max="1" width="46.8515625" style="0" customWidth="1"/>
    <col min="2" max="2" width="22.140625" style="0" hidden="1" customWidth="1"/>
    <col min="3" max="3" width="17.00390625" style="0" hidden="1" customWidth="1"/>
    <col min="4" max="4" width="17.00390625" style="1" customWidth="1"/>
    <col min="5" max="5" width="14.140625" style="0" hidden="1" customWidth="1"/>
    <col min="6" max="8" width="14.140625" style="0" customWidth="1"/>
    <col min="9" max="9" width="18.00390625" style="0" customWidth="1"/>
    <col min="10" max="10" width="8.8515625" style="0" customWidth="1"/>
    <col min="11" max="11" width="11.57421875" style="0" hidden="1" customWidth="1"/>
    <col min="12" max="12" width="76.57421875" style="0" hidden="1" customWidth="1"/>
    <col min="13" max="13" width="25.140625" style="0" hidden="1" customWidth="1"/>
    <col min="14" max="15" width="11.57421875" style="0" hidden="1" customWidth="1"/>
    <col min="16" max="1025" width="8.8515625" style="0" customWidth="1"/>
  </cols>
  <sheetData>
    <row r="1" spans="1:9" ht="15" customHeight="1">
      <c r="A1" s="2" t="s">
        <v>0</v>
      </c>
      <c r="B1" s="3"/>
      <c r="C1" s="3"/>
      <c r="D1" s="4"/>
      <c r="E1" s="3"/>
      <c r="F1" s="3"/>
      <c r="G1" s="5"/>
      <c r="H1" s="5"/>
      <c r="I1" s="5"/>
    </row>
    <row r="2" spans="1:9" ht="15" customHeight="1">
      <c r="A2" s="6" t="s">
        <v>1</v>
      </c>
      <c r="B2" s="7"/>
      <c r="C2" s="7"/>
      <c r="D2" s="8"/>
      <c r="E2" s="9"/>
      <c r="F2" s="9"/>
      <c r="G2" s="5"/>
      <c r="H2" s="5"/>
      <c r="I2" s="5"/>
    </row>
    <row r="3" spans="1:9" ht="15" customHeight="1">
      <c r="A3" s="6" t="s">
        <v>2</v>
      </c>
      <c r="B3" s="7"/>
      <c r="C3" s="7"/>
      <c r="D3" s="8"/>
      <c r="E3" s="9"/>
      <c r="F3" s="9"/>
      <c r="G3" s="5"/>
      <c r="H3" s="5"/>
      <c r="I3" s="5"/>
    </row>
    <row r="4" spans="1:9" ht="15" customHeight="1">
      <c r="A4" s="6" t="s">
        <v>3</v>
      </c>
      <c r="B4" s="7"/>
      <c r="C4" s="7"/>
      <c r="D4" s="8"/>
      <c r="E4" s="9"/>
      <c r="F4" s="9"/>
      <c r="G4" s="5"/>
      <c r="H4" s="5"/>
      <c r="I4" s="5"/>
    </row>
    <row r="5" spans="1:9" ht="15" customHeight="1">
      <c r="A5" s="6" t="s">
        <v>4</v>
      </c>
      <c r="B5" s="7"/>
      <c r="C5" s="7"/>
      <c r="D5" s="8"/>
      <c r="E5" s="9"/>
      <c r="F5" s="9"/>
      <c r="G5" s="5"/>
      <c r="H5" s="5"/>
      <c r="I5" s="5"/>
    </row>
    <row r="6" spans="1:9" ht="15" customHeight="1">
      <c r="A6" s="6" t="s">
        <v>5</v>
      </c>
      <c r="B6" s="7"/>
      <c r="C6" s="7"/>
      <c r="D6" s="8"/>
      <c r="E6" s="9"/>
      <c r="F6" s="9"/>
      <c r="G6" s="5"/>
      <c r="H6" s="5"/>
      <c r="I6" s="5"/>
    </row>
    <row r="7" spans="1:9" ht="15" customHeight="1">
      <c r="A7" s="6" t="s">
        <v>6</v>
      </c>
      <c r="B7" s="7"/>
      <c r="C7" s="7"/>
      <c r="D7" s="10"/>
      <c r="E7" s="9"/>
      <c r="F7" s="9"/>
      <c r="G7" s="5"/>
      <c r="H7" s="5"/>
      <c r="I7" s="5"/>
    </row>
    <row r="8" spans="1:9" ht="15" customHeight="1">
      <c r="A8" s="6"/>
      <c r="B8" s="7"/>
      <c r="C8" s="7"/>
      <c r="D8" s="11"/>
      <c r="E8" s="9"/>
      <c r="F8" s="9"/>
      <c r="G8" s="5"/>
      <c r="H8" s="5"/>
      <c r="I8" s="5"/>
    </row>
    <row r="9" spans="1:9" ht="15" customHeight="1">
      <c r="A9" s="6"/>
      <c r="B9" s="7"/>
      <c r="C9" s="7"/>
      <c r="D9" s="11"/>
      <c r="E9" s="9"/>
      <c r="F9" s="9"/>
      <c r="G9" s="5"/>
      <c r="H9" s="5"/>
      <c r="I9" s="5"/>
    </row>
    <row r="10" spans="1:9" ht="15" customHeight="1">
      <c r="A10" s="12" t="s">
        <v>7</v>
      </c>
      <c r="B10" s="13"/>
      <c r="C10" s="13"/>
      <c r="D10" s="14"/>
      <c r="E10" s="15"/>
      <c r="F10" s="15"/>
      <c r="G10" s="5"/>
      <c r="H10" s="5"/>
      <c r="I10" s="5"/>
    </row>
    <row r="11" spans="1:9" ht="15.75" customHeight="1">
      <c r="A11" s="12"/>
      <c r="B11" s="16"/>
      <c r="C11" s="16"/>
      <c r="D11" s="17"/>
      <c r="E11" s="18"/>
      <c r="F11" s="18"/>
      <c r="G11" s="5"/>
      <c r="H11" s="5"/>
      <c r="I11" s="5"/>
    </row>
    <row r="12" spans="1:14" ht="15">
      <c r="A12" s="19" t="s">
        <v>8</v>
      </c>
      <c r="B12" s="20">
        <v>0</v>
      </c>
      <c r="C12" s="20">
        <v>0</v>
      </c>
      <c r="D12" s="20" t="s">
        <v>9</v>
      </c>
      <c r="E12" s="21">
        <v>0.1</v>
      </c>
      <c r="F12" s="22" t="s">
        <v>10</v>
      </c>
      <c r="G12" s="22" t="s">
        <v>11</v>
      </c>
      <c r="H12" s="22" t="s">
        <v>12</v>
      </c>
      <c r="I12" s="23" t="s">
        <v>13</v>
      </c>
      <c r="L12" s="24"/>
      <c r="M12" s="25" t="s">
        <v>14</v>
      </c>
      <c r="N12" s="26" t="s">
        <v>15</v>
      </c>
    </row>
    <row r="13" spans="1:14" ht="13.8">
      <c r="A13" s="27" t="s">
        <v>16</v>
      </c>
      <c r="B13" s="28">
        <v>27.5</v>
      </c>
      <c r="C13" s="27" t="s">
        <v>17</v>
      </c>
      <c r="D13" s="29">
        <v>27.5</v>
      </c>
      <c r="E13" s="30" t="e">
        <f>SUM(C13*1.1)</f>
        <v>#VALUE!</v>
      </c>
      <c r="F13" s="31"/>
      <c r="G13" s="32"/>
      <c r="H13" s="33">
        <f>SUM(D13*G13)</f>
        <v>0</v>
      </c>
      <c r="I13" s="34" t="s">
        <v>17</v>
      </c>
      <c r="L13" s="35" t="s">
        <v>18</v>
      </c>
      <c r="M13" s="36">
        <v>31</v>
      </c>
      <c r="N13" s="37">
        <f>SUM(M13*1.2)</f>
        <v>37.2</v>
      </c>
    </row>
    <row r="14" spans="1:14" ht="14" hidden="1">
      <c r="A14" s="27" t="s">
        <v>19</v>
      </c>
      <c r="B14" s="28">
        <v>29.99</v>
      </c>
      <c r="C14" s="27" t="s">
        <v>20</v>
      </c>
      <c r="D14" s="29">
        <v>29.99</v>
      </c>
      <c r="E14" s="30" t="e">
        <f>SUM(C14*1.1)</f>
        <v>#VALUE!</v>
      </c>
      <c r="F14" s="31"/>
      <c r="G14" s="32"/>
      <c r="H14" s="33">
        <f>SUM(D14*G14)</f>
        <v>0</v>
      </c>
      <c r="I14" s="34" t="s">
        <v>20</v>
      </c>
      <c r="L14" s="35"/>
      <c r="M14" s="36"/>
      <c r="N14" s="37"/>
    </row>
    <row r="15" spans="1:14" ht="14">
      <c r="A15" s="27" t="s">
        <v>16</v>
      </c>
      <c r="B15" s="28">
        <v>26.5</v>
      </c>
      <c r="C15" s="27" t="s">
        <v>21</v>
      </c>
      <c r="D15" s="29">
        <v>26.5</v>
      </c>
      <c r="E15" s="29" t="e">
        <f>SUM(C15*1.1)</f>
        <v>#VALUE!</v>
      </c>
      <c r="F15" s="38"/>
      <c r="G15" s="39"/>
      <c r="H15" s="33">
        <f>SUM(D15*G15)</f>
        <v>0</v>
      </c>
      <c r="I15" s="40" t="s">
        <v>21</v>
      </c>
      <c r="L15" s="35" t="s">
        <v>22</v>
      </c>
      <c r="M15" s="36">
        <v>31</v>
      </c>
      <c r="N15" s="37">
        <f>SUM(M15*1.2)</f>
        <v>37.2</v>
      </c>
    </row>
    <row r="16" spans="1:14" ht="14" hidden="1">
      <c r="A16" s="27" t="s">
        <v>23</v>
      </c>
      <c r="B16" s="28">
        <v>39.99</v>
      </c>
      <c r="C16" s="27" t="s">
        <v>17</v>
      </c>
      <c r="D16" s="29">
        <v>39.99</v>
      </c>
      <c r="E16" s="29" t="e">
        <f>SUM(C16*1.1)</f>
        <v>#VALUE!</v>
      </c>
      <c r="F16" s="38"/>
      <c r="G16" s="39"/>
      <c r="H16" s="33">
        <f>SUM(D16*G16)</f>
        <v>0</v>
      </c>
      <c r="I16" s="40" t="s">
        <v>17</v>
      </c>
      <c r="L16" s="35"/>
      <c r="M16" s="36"/>
      <c r="N16" s="37"/>
    </row>
    <row r="17" spans="1:14" ht="14" hidden="1">
      <c r="A17" s="27" t="s">
        <v>24</v>
      </c>
      <c r="B17" s="28">
        <v>16.99</v>
      </c>
      <c r="C17" s="27" t="s">
        <v>17</v>
      </c>
      <c r="D17" s="29">
        <v>16.99</v>
      </c>
      <c r="E17" s="29" t="e">
        <f>SUM(C17*1.1)</f>
        <v>#VALUE!</v>
      </c>
      <c r="F17" s="38"/>
      <c r="G17" s="39"/>
      <c r="H17" s="33">
        <f>SUM(D17*G17)</f>
        <v>0</v>
      </c>
      <c r="I17" s="40" t="s">
        <v>17</v>
      </c>
      <c r="L17" s="35" t="s">
        <v>25</v>
      </c>
      <c r="M17" s="36">
        <v>17.99</v>
      </c>
      <c r="N17" s="37">
        <f>SUM(M17*1.2)</f>
        <v>21.588</v>
      </c>
    </row>
    <row r="18" spans="1:14" ht="14">
      <c r="A18" s="27" t="s">
        <v>24</v>
      </c>
      <c r="B18" s="28"/>
      <c r="C18" s="27"/>
      <c r="D18" s="29">
        <v>16.99</v>
      </c>
      <c r="E18" s="29"/>
      <c r="F18" s="38"/>
      <c r="G18" s="39"/>
      <c r="H18" s="33">
        <f>SUM(D18*G18)</f>
        <v>0</v>
      </c>
      <c r="I18" s="40" t="s">
        <v>26</v>
      </c>
      <c r="L18" s="35"/>
      <c r="M18" s="36"/>
      <c r="N18" s="37"/>
    </row>
    <row r="19" spans="1:14" ht="14" hidden="1">
      <c r="A19" s="27" t="s">
        <v>27</v>
      </c>
      <c r="B19" s="28">
        <v>18.5</v>
      </c>
      <c r="C19" s="27" t="s">
        <v>20</v>
      </c>
      <c r="D19" s="29">
        <v>18.5</v>
      </c>
      <c r="E19" s="29" t="e">
        <f>SUM(C19*1.1)</f>
        <v>#VALUE!</v>
      </c>
      <c r="F19" s="38"/>
      <c r="G19" s="39"/>
      <c r="H19" s="33">
        <f>SUM(D19*G19)</f>
        <v>0</v>
      </c>
      <c r="I19" s="40" t="s">
        <v>20</v>
      </c>
      <c r="L19" s="41"/>
      <c r="M19" s="42">
        <f>SUM(M13:M17)</f>
        <v>79.99</v>
      </c>
      <c r="N19" s="37">
        <f>SUM(N13:N17)</f>
        <v>95.988</v>
      </c>
    </row>
    <row r="20" spans="1:14" ht="14" hidden="1">
      <c r="A20" s="27" t="s">
        <v>28</v>
      </c>
      <c r="B20" s="28">
        <v>8.5</v>
      </c>
      <c r="C20" s="27" t="s">
        <v>26</v>
      </c>
      <c r="D20" s="29">
        <v>8.5</v>
      </c>
      <c r="E20" s="29" t="e">
        <f>SUM(C20*1.1)</f>
        <v>#VALUE!</v>
      </c>
      <c r="F20" s="38"/>
      <c r="G20" s="39"/>
      <c r="H20" s="33">
        <f>SUM(D20*G20)</f>
        <v>0</v>
      </c>
      <c r="I20" s="40" t="s">
        <v>26</v>
      </c>
      <c r="L20" s="35" t="s">
        <v>22</v>
      </c>
      <c r="M20" s="36">
        <v>31</v>
      </c>
      <c r="N20" s="37">
        <f>SUM(M20*1.2)</f>
        <v>37.2</v>
      </c>
    </row>
    <row r="21" spans="1:14" ht="14" hidden="1">
      <c r="A21" s="27" t="s">
        <v>29</v>
      </c>
      <c r="B21" s="28">
        <v>7.99</v>
      </c>
      <c r="C21" s="27" t="s">
        <v>21</v>
      </c>
      <c r="D21" s="29">
        <v>7.99</v>
      </c>
      <c r="E21" s="29" t="e">
        <f>SUM(C21*1.1)</f>
        <v>#VALUE!</v>
      </c>
      <c r="F21" s="38"/>
      <c r="G21" s="39"/>
      <c r="H21" s="33">
        <f>SUM(D21*G21)</f>
        <v>0</v>
      </c>
      <c r="I21" s="40" t="s">
        <v>21</v>
      </c>
      <c r="L21" s="35" t="s">
        <v>30</v>
      </c>
      <c r="M21" s="36">
        <v>20.5</v>
      </c>
      <c r="N21" s="37">
        <f>SUM(M21*1.2)</f>
        <v>24.6</v>
      </c>
    </row>
    <row r="22" spans="1:14" ht="14">
      <c r="A22" s="27" t="s">
        <v>31</v>
      </c>
      <c r="B22" s="28">
        <v>29.99</v>
      </c>
      <c r="C22" s="27" t="s">
        <v>17</v>
      </c>
      <c r="D22" s="29">
        <v>29.99</v>
      </c>
      <c r="E22" s="29" t="e">
        <f>SUM(C22*1.1)</f>
        <v>#VALUE!</v>
      </c>
      <c r="F22" s="38"/>
      <c r="G22" s="39"/>
      <c r="H22" s="33">
        <f>SUM(D22*G22)</f>
        <v>0</v>
      </c>
      <c r="I22" s="40" t="s">
        <v>17</v>
      </c>
      <c r="L22" s="35"/>
      <c r="M22" s="36"/>
      <c r="N22" s="37"/>
    </row>
    <row r="23" spans="1:14" ht="14">
      <c r="A23" s="27" t="s">
        <v>32</v>
      </c>
      <c r="B23" s="28">
        <v>27.99</v>
      </c>
      <c r="C23" s="27" t="s">
        <v>21</v>
      </c>
      <c r="D23" s="29">
        <v>27.99</v>
      </c>
      <c r="E23" s="29" t="e">
        <f>SUM(C23*1.1)</f>
        <v>#VALUE!</v>
      </c>
      <c r="F23" s="38"/>
      <c r="G23" s="39"/>
      <c r="H23" s="33">
        <f>SUM(D23*G23)</f>
        <v>0</v>
      </c>
      <c r="I23" s="40" t="s">
        <v>21</v>
      </c>
      <c r="L23" s="35" t="s">
        <v>33</v>
      </c>
      <c r="M23" s="36">
        <v>15</v>
      </c>
      <c r="N23" s="37">
        <f>SUM(M23*1.2)</f>
        <v>18</v>
      </c>
    </row>
    <row r="24" spans="1:14" ht="14">
      <c r="A24" s="27" t="s">
        <v>34</v>
      </c>
      <c r="B24" s="28">
        <v>16.99</v>
      </c>
      <c r="C24" s="27" t="s">
        <v>17</v>
      </c>
      <c r="D24" s="29">
        <v>16.99</v>
      </c>
      <c r="E24" s="29" t="e">
        <f>SUM(C24*1.1)</f>
        <v>#VALUE!</v>
      </c>
      <c r="F24" s="38"/>
      <c r="G24" s="39"/>
      <c r="H24" s="33">
        <f>SUM(D24*G24)</f>
        <v>0</v>
      </c>
      <c r="I24" s="40" t="s">
        <v>17</v>
      </c>
      <c r="L24" s="35"/>
      <c r="M24" s="42">
        <f>SUM(M20:M23)</f>
        <v>66.5</v>
      </c>
      <c r="N24" s="37">
        <f>SUM(M24*1.2)</f>
        <v>79.8</v>
      </c>
    </row>
    <row r="25" spans="1:14" ht="15">
      <c r="A25" s="27" t="s">
        <v>35</v>
      </c>
      <c r="B25" s="28">
        <v>14.49</v>
      </c>
      <c r="C25" s="27" t="s">
        <v>21</v>
      </c>
      <c r="D25" s="29">
        <v>14.49</v>
      </c>
      <c r="E25" s="29" t="e">
        <f>SUM(C25*1.1)</f>
        <v>#VALUE!</v>
      </c>
      <c r="F25" s="38"/>
      <c r="G25" s="39"/>
      <c r="H25" s="33">
        <f>SUM(D25*G25)</f>
        <v>0</v>
      </c>
      <c r="I25" s="40" t="s">
        <v>21</v>
      </c>
      <c r="L25" s="43"/>
      <c r="M25" s="44" t="s">
        <v>36</v>
      </c>
      <c r="N25" s="45">
        <v>110</v>
      </c>
    </row>
    <row r="26" spans="1:9" ht="14" hidden="1">
      <c r="A26" s="27" t="s">
        <v>37</v>
      </c>
      <c r="B26" s="28">
        <v>15.99</v>
      </c>
      <c r="C26" s="27" t="s">
        <v>17</v>
      </c>
      <c r="D26" s="29">
        <v>15.99</v>
      </c>
      <c r="E26" s="29" t="e">
        <f>SUM(C26*1.1)</f>
        <v>#VALUE!</v>
      </c>
      <c r="F26" s="38"/>
      <c r="G26" s="39"/>
      <c r="H26" s="33">
        <f>SUM(D26*G26)</f>
        <v>0</v>
      </c>
      <c r="I26" s="40" t="s">
        <v>17</v>
      </c>
    </row>
    <row r="27" spans="1:9" ht="14">
      <c r="A27" s="27" t="s">
        <v>38</v>
      </c>
      <c r="B27" s="28">
        <v>17.99</v>
      </c>
      <c r="C27" s="27" t="s">
        <v>17</v>
      </c>
      <c r="D27" s="29">
        <v>17.99</v>
      </c>
      <c r="E27" s="29" t="e">
        <f>SUM(C27*1.1)</f>
        <v>#VALUE!</v>
      </c>
      <c r="F27" s="38"/>
      <c r="G27" s="39"/>
      <c r="H27" s="33">
        <f>SUM(D27*G27)</f>
        <v>0</v>
      </c>
      <c r="I27" s="40" t="s">
        <v>17</v>
      </c>
    </row>
    <row r="28" spans="1:9" ht="14">
      <c r="A28" s="27" t="s">
        <v>39</v>
      </c>
      <c r="B28" s="28">
        <v>14.99</v>
      </c>
      <c r="C28" s="27" t="s">
        <v>21</v>
      </c>
      <c r="D28" s="29">
        <v>14.99</v>
      </c>
      <c r="E28" s="29" t="e">
        <f>SUM(C28*1.1)</f>
        <v>#VALUE!</v>
      </c>
      <c r="F28" s="38"/>
      <c r="G28" s="39"/>
      <c r="H28" s="33">
        <f>SUM(D28*G28)</f>
        <v>0</v>
      </c>
      <c r="I28" s="40" t="s">
        <v>21</v>
      </c>
    </row>
    <row r="29" spans="1:9" ht="14" hidden="1">
      <c r="A29" s="27" t="s">
        <v>40</v>
      </c>
      <c r="B29" s="28">
        <v>28.99</v>
      </c>
      <c r="C29" s="27" t="s">
        <v>17</v>
      </c>
      <c r="D29" s="29">
        <v>28.99</v>
      </c>
      <c r="E29" s="29" t="e">
        <f>SUM(C29*1.1)</f>
        <v>#VALUE!</v>
      </c>
      <c r="F29" s="38"/>
      <c r="G29" s="39"/>
      <c r="H29" s="33">
        <f>SUM(D29*G29)</f>
        <v>0</v>
      </c>
      <c r="I29" s="40" t="s">
        <v>17</v>
      </c>
    </row>
    <row r="30" spans="1:9" ht="14" hidden="1">
      <c r="A30" s="27" t="s">
        <v>41</v>
      </c>
      <c r="B30" s="28">
        <v>26.99</v>
      </c>
      <c r="C30" s="27" t="s">
        <v>21</v>
      </c>
      <c r="D30" s="29">
        <v>26.99</v>
      </c>
      <c r="E30" s="29" t="e">
        <f>SUM(C30*1.1)</f>
        <v>#VALUE!</v>
      </c>
      <c r="F30" s="38"/>
      <c r="G30" s="39"/>
      <c r="H30" s="33">
        <f>SUM(D30*G30)</f>
        <v>0</v>
      </c>
      <c r="I30" s="40" t="s">
        <v>21</v>
      </c>
    </row>
    <row r="31" spans="1:9" ht="14" hidden="1">
      <c r="A31" s="27" t="s">
        <v>42</v>
      </c>
      <c r="B31" s="28">
        <v>25.99</v>
      </c>
      <c r="C31" s="27" t="s">
        <v>17</v>
      </c>
      <c r="D31" s="29">
        <v>25.99</v>
      </c>
      <c r="E31" s="29" t="e">
        <f>SUM(C31*1.1)</f>
        <v>#VALUE!</v>
      </c>
      <c r="F31" s="38"/>
      <c r="G31" s="39"/>
      <c r="H31" s="33">
        <f>SUM(D31*G31)</f>
        <v>0</v>
      </c>
      <c r="I31" s="40" t="s">
        <v>17</v>
      </c>
    </row>
    <row r="32" spans="1:9" ht="14" hidden="1">
      <c r="A32" s="27" t="s">
        <v>43</v>
      </c>
      <c r="B32" s="28">
        <v>23.99</v>
      </c>
      <c r="C32" s="27" t="s">
        <v>17</v>
      </c>
      <c r="D32" s="29">
        <v>23.99</v>
      </c>
      <c r="E32" s="29" t="e">
        <f>SUM(C32*1.1)</f>
        <v>#VALUE!</v>
      </c>
      <c r="F32" s="38"/>
      <c r="G32" s="39"/>
      <c r="H32" s="33">
        <f>SUM(D32*G32)</f>
        <v>0</v>
      </c>
      <c r="I32" s="40" t="s">
        <v>17</v>
      </c>
    </row>
    <row r="33" spans="1:9" ht="14" hidden="1">
      <c r="A33" s="27" t="s">
        <v>44</v>
      </c>
      <c r="B33" s="28">
        <v>21.99</v>
      </c>
      <c r="C33" s="27" t="s">
        <v>21</v>
      </c>
      <c r="D33" s="29">
        <v>21.99</v>
      </c>
      <c r="E33" s="29" t="e">
        <f>SUM(C33*1.1)</f>
        <v>#VALUE!</v>
      </c>
      <c r="F33" s="38"/>
      <c r="G33" s="39"/>
      <c r="H33" s="33">
        <f>SUM(D33*G33)</f>
        <v>0</v>
      </c>
      <c r="I33" s="40" t="s">
        <v>21</v>
      </c>
    </row>
    <row r="34" spans="1:9" ht="14">
      <c r="A34" s="27" t="s">
        <v>45</v>
      </c>
      <c r="B34" s="28">
        <v>27.99</v>
      </c>
      <c r="C34" s="27" t="s">
        <v>17</v>
      </c>
      <c r="D34" s="29">
        <v>27.99</v>
      </c>
      <c r="E34" s="29" t="e">
        <f>SUM(C34*1.1)</f>
        <v>#VALUE!</v>
      </c>
      <c r="F34" s="38"/>
      <c r="G34" s="39"/>
      <c r="H34" s="33">
        <f>SUM(D34*G34)</f>
        <v>0</v>
      </c>
      <c r="I34" s="40" t="s">
        <v>17</v>
      </c>
    </row>
    <row r="35" spans="1:9" ht="14">
      <c r="A35" s="27" t="s">
        <v>46</v>
      </c>
      <c r="B35" s="28"/>
      <c r="C35" s="27"/>
      <c r="D35" s="29">
        <v>1.5</v>
      </c>
      <c r="E35" s="29"/>
      <c r="F35" s="38"/>
      <c r="G35" s="39"/>
      <c r="H35" s="33">
        <f>SUM(D35*G35)</f>
        <v>0</v>
      </c>
      <c r="I35" s="40" t="s">
        <v>17</v>
      </c>
    </row>
    <row r="36" spans="1:9" ht="14">
      <c r="A36" s="27" t="s">
        <v>47</v>
      </c>
      <c r="B36" s="28"/>
      <c r="C36" s="27"/>
      <c r="D36" s="29">
        <v>1.5</v>
      </c>
      <c r="E36" s="29"/>
      <c r="F36" s="38"/>
      <c r="G36" s="39"/>
      <c r="H36" s="33">
        <f>SUM(D36*G36)</f>
        <v>0</v>
      </c>
      <c r="I36" s="40" t="s">
        <v>17</v>
      </c>
    </row>
    <row r="37" spans="1:9" ht="14">
      <c r="A37" s="27" t="s">
        <v>48</v>
      </c>
      <c r="B37" s="28">
        <v>27.99</v>
      </c>
      <c r="C37" s="27" t="s">
        <v>17</v>
      </c>
      <c r="D37" s="29">
        <v>27.99</v>
      </c>
      <c r="E37" s="29" t="e">
        <f>SUM(C37*1.1)</f>
        <v>#VALUE!</v>
      </c>
      <c r="F37" s="38"/>
      <c r="G37" s="39"/>
      <c r="H37" s="33">
        <f>SUM(D37*G37)</f>
        <v>0</v>
      </c>
      <c r="I37" s="40" t="s">
        <v>17</v>
      </c>
    </row>
    <row r="38" spans="1:9" ht="14">
      <c r="A38" s="27" t="s">
        <v>49</v>
      </c>
      <c r="B38" s="28">
        <v>25.99</v>
      </c>
      <c r="C38" s="27" t="s">
        <v>21</v>
      </c>
      <c r="D38" s="29">
        <v>27.99</v>
      </c>
      <c r="E38" s="29" t="e">
        <f>SUM(C38*1.1)</f>
        <v>#VALUE!</v>
      </c>
      <c r="F38" s="38"/>
      <c r="G38" s="39"/>
      <c r="H38" s="33">
        <f>SUM(D38*G38)</f>
        <v>0</v>
      </c>
      <c r="I38" s="40" t="s">
        <v>21</v>
      </c>
    </row>
    <row r="39" spans="1:9" ht="14">
      <c r="A39" s="27" t="s">
        <v>50</v>
      </c>
      <c r="B39" s="28">
        <v>45.99</v>
      </c>
      <c r="C39" s="27" t="s">
        <v>51</v>
      </c>
      <c r="D39" s="29">
        <v>45.99</v>
      </c>
      <c r="E39" s="29"/>
      <c r="F39" s="38"/>
      <c r="G39" s="39"/>
      <c r="H39" s="33">
        <f>SUM(D39*G39)</f>
        <v>0</v>
      </c>
      <c r="I39" s="40" t="s">
        <v>51</v>
      </c>
    </row>
    <row r="40" spans="1:9" ht="14">
      <c r="A40" s="27" t="s">
        <v>52</v>
      </c>
      <c r="B40" s="28"/>
      <c r="C40" s="27"/>
      <c r="D40" s="29">
        <v>5</v>
      </c>
      <c r="E40" s="46"/>
      <c r="F40" s="38"/>
      <c r="G40" s="39"/>
      <c r="H40" s="33">
        <f>SUM(D40*G40)</f>
        <v>0</v>
      </c>
      <c r="I40" s="40" t="s">
        <v>17</v>
      </c>
    </row>
    <row r="41" spans="1:9" ht="14">
      <c r="A41" s="27" t="s">
        <v>53</v>
      </c>
      <c r="B41" s="28"/>
      <c r="C41" s="27"/>
      <c r="D41" s="29">
        <v>5</v>
      </c>
      <c r="E41" s="46"/>
      <c r="F41" s="38"/>
      <c r="G41" s="39"/>
      <c r="H41" s="33">
        <f>SUM(D41*G41)</f>
        <v>0</v>
      </c>
      <c r="I41" s="40" t="s">
        <v>17</v>
      </c>
    </row>
    <row r="42" spans="1:9" ht="14">
      <c r="A42" s="27" t="s">
        <v>54</v>
      </c>
      <c r="B42" s="28">
        <v>39.99</v>
      </c>
      <c r="C42" s="27" t="s">
        <v>17</v>
      </c>
      <c r="D42" s="29">
        <v>39.99</v>
      </c>
      <c r="E42" s="47"/>
      <c r="F42" s="48"/>
      <c r="G42" s="49"/>
      <c r="H42" s="33">
        <f>SUM(D42*G42)</f>
        <v>0</v>
      </c>
      <c r="I42" s="40" t="s">
        <v>17</v>
      </c>
    </row>
    <row r="43" spans="1:9" ht="14" hidden="1">
      <c r="A43" s="27" t="s">
        <v>55</v>
      </c>
      <c r="B43" s="28"/>
      <c r="C43" s="27"/>
      <c r="D43" s="29">
        <v>47.5</v>
      </c>
      <c r="E43" s="47"/>
      <c r="F43" s="48"/>
      <c r="G43" s="49"/>
      <c r="H43" s="33">
        <f>SUM(D43*G43)</f>
        <v>0</v>
      </c>
      <c r="I43" s="40" t="s">
        <v>17</v>
      </c>
    </row>
    <row r="44" spans="1:9" ht="14">
      <c r="A44" s="27" t="s">
        <v>56</v>
      </c>
      <c r="B44" s="28"/>
      <c r="C44" s="27"/>
      <c r="D44" s="29">
        <v>1</v>
      </c>
      <c r="E44" s="47"/>
      <c r="F44" s="48"/>
      <c r="G44" s="49">
        <v>1</v>
      </c>
      <c r="H44" s="33">
        <f>SUM(D44*G44)</f>
        <v>1</v>
      </c>
      <c r="I44" s="40"/>
    </row>
    <row r="45" spans="1:9" ht="15">
      <c r="A45" s="27"/>
      <c r="B45" s="28">
        <v>1.5</v>
      </c>
      <c r="C45" s="27" t="s">
        <v>17</v>
      </c>
      <c r="D45" s="29"/>
      <c r="E45" s="47"/>
      <c r="F45" s="48"/>
      <c r="G45" s="49"/>
      <c r="H45" s="33">
        <f>SUM(D45*G45)</f>
        <v>0</v>
      </c>
      <c r="I45" s="40"/>
    </row>
    <row r="46" spans="1:9" ht="15">
      <c r="A46" s="50"/>
      <c r="B46" s="51"/>
      <c r="C46" s="52"/>
      <c r="D46" s="53"/>
      <c r="E46" s="54"/>
      <c r="F46" s="55"/>
      <c r="G46" s="56" t="s">
        <v>12</v>
      </c>
      <c r="H46" s="57">
        <f>SUM(H13:H45)</f>
        <v>1</v>
      </c>
      <c r="I46" s="58"/>
    </row>
    <row r="47" spans="1:9" ht="15">
      <c r="A47" s="59"/>
      <c r="B47" s="60"/>
      <c r="C47" s="61"/>
      <c r="D47" s="62"/>
      <c r="E47" s="63"/>
      <c r="F47" s="64"/>
      <c r="G47" s="65" t="s">
        <v>57</v>
      </c>
      <c r="H47" s="66">
        <f>SUM(H46*1.2)</f>
        <v>1.2</v>
      </c>
      <c r="I47" s="67"/>
    </row>
    <row r="48" spans="1:9" ht="15">
      <c r="A48" s="68" t="s">
        <v>58</v>
      </c>
      <c r="B48" s="68"/>
      <c r="C48" s="68"/>
      <c r="D48" s="68"/>
      <c r="E48" s="68"/>
      <c r="F48" s="68"/>
      <c r="G48" s="68"/>
      <c r="H48" s="68"/>
      <c r="I48" s="68"/>
    </row>
    <row r="50" spans="1:9" ht="27" customHeight="1">
      <c r="A50" s="69" t="s">
        <v>59</v>
      </c>
      <c r="B50" s="69"/>
      <c r="C50" s="69"/>
      <c r="D50" s="69"/>
      <c r="E50" s="69"/>
      <c r="F50" s="69"/>
      <c r="G50" s="69"/>
      <c r="H50" s="69"/>
      <c r="I50" s="69"/>
    </row>
  </sheetData>
  <mergeCells count="4">
    <mergeCell ref="G1:I11"/>
    <mergeCell ref="A10:A11"/>
    <mergeCell ref="A48:I48"/>
    <mergeCell ref="A50:I50"/>
  </mergeCells>
  <printOptions/>
  <pageMargins left="0.7" right="0.7" top="0.75" bottom="0.75" header="0.511805555555555" footer="0.511805555555555"/>
  <pageSetup fitToHeight="1" fitToWidth="1"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LibreOffice/5.3.0.3$MacOSX_X86_64 LibreOffice_project/7074905676c47b82bbcfbea1aeefc84afe1c50e1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Pickersgill</dc:creator>
  <cp:keywords/>
  <dc:description/>
  <cp:lastModifiedBy>Adrian Fowler</cp:lastModifiedBy>
  <cp:lastPrinted>2015-08-17T14:11:39Z</cp:lastPrinted>
  <dcterms:created xsi:type="dcterms:W3CDTF">2015-05-07T15:03:58Z</dcterms:created>
  <dcterms:modified xsi:type="dcterms:W3CDTF">2017-09-10T19:15:53Z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